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ргОтдел\ПОСТАНОВЛЕНИЯ\Постановления 2026\Постановление администрации 536\"/>
    </mc:Choice>
  </mc:AlternateContent>
  <bookViews>
    <workbookView xWindow="-120" yWindow="-120" windowWidth="38640" windowHeight="21240" firstSheet="3" activeTab="3"/>
  </bookViews>
  <sheets>
    <sheet name="Раздел 1" sheetId="1" state="hidden" r:id="rId1"/>
    <sheet name="Раздел 2" sheetId="2" state="hidden" r:id="rId2"/>
    <sheet name="Раздел 3" sheetId="3" state="hidden" r:id="rId3"/>
    <sheet name="Раздел 4" sheetId="4" r:id="rId4"/>
  </sheets>
  <definedNames>
    <definedName name="_xlnm.Print_Area" localSheetId="3">'Раздел 4'!$A$1:$O$23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4" l="1"/>
  <c r="J21" i="4"/>
  <c r="K21" i="4"/>
  <c r="L21" i="4"/>
  <c r="M21" i="4"/>
  <c r="I22" i="4"/>
  <c r="J22" i="4"/>
  <c r="K22" i="4"/>
  <c r="L22" i="4"/>
  <c r="M22" i="4"/>
  <c r="I23" i="4"/>
  <c r="J23" i="4"/>
  <c r="K23" i="4"/>
  <c r="L23" i="4"/>
  <c r="M23" i="4"/>
  <c r="H22" i="4"/>
  <c r="H23" i="4"/>
  <c r="I20" i="4"/>
  <c r="J20" i="4"/>
  <c r="K20" i="4"/>
  <c r="L20" i="4"/>
  <c r="M20" i="4"/>
  <c r="H21" i="4"/>
  <c r="H20" i="4"/>
  <c r="I13" i="4"/>
  <c r="J18" i="4" l="1"/>
  <c r="K18" i="4"/>
  <c r="L18" i="4"/>
  <c r="M18" i="4"/>
  <c r="N15" i="4"/>
  <c r="N16" i="4"/>
  <c r="N17" i="4"/>
  <c r="N14" i="4"/>
  <c r="N11" i="4"/>
  <c r="K13" i="4"/>
  <c r="L13" i="4"/>
  <c r="M13" i="4"/>
  <c r="H13" i="4"/>
  <c r="N23" i="4" l="1"/>
  <c r="N13" i="4"/>
  <c r="N22" i="4"/>
  <c r="N21" i="4"/>
  <c r="N20" i="4"/>
  <c r="N10" i="4"/>
  <c r="N12" i="4"/>
  <c r="N9" i="4"/>
  <c r="H8" i="4"/>
  <c r="I8" i="4"/>
  <c r="J8" i="4"/>
  <c r="K8" i="4"/>
  <c r="L8" i="4"/>
  <c r="M8" i="4"/>
  <c r="N8" i="4" l="1"/>
  <c r="N18" i="4"/>
</calcChain>
</file>

<file path=xl/sharedStrings.xml><?xml version="1.0" encoding="utf-8"?>
<sst xmlns="http://schemas.openxmlformats.org/spreadsheetml/2006/main" count="122" uniqueCount="100">
  <si>
    <t>Раздел 1. Основные положения</t>
  </si>
  <si>
    <t>Участники</t>
  </si>
  <si>
    <t>Период реализации</t>
  </si>
  <si>
    <t>Руководитель проекта</t>
  </si>
  <si>
    <t xml:space="preserve">Куратор проекта/ комплекса проектных мероприятий
</t>
  </si>
  <si>
    <t>Цель проекта</t>
  </si>
  <si>
    <t>Задачи проекта</t>
  </si>
  <si>
    <t>2. Показатели Проекта</t>
  </si>
  <si>
    <t>№ п/п</t>
  </si>
  <si>
    <t>план</t>
  </si>
  <si>
    <t>Значения показателей</t>
  </si>
  <si>
    <t>Ответственный за достижение  показателя</t>
  </si>
  <si>
    <t>Наименование показателя</t>
  </si>
  <si>
    <t>Единица измерения (по ОКЕИ)</t>
  </si>
  <si>
    <t>Базовое значение</t>
  </si>
  <si>
    <t>Уровень показателя (*)</t>
  </si>
  <si>
    <t>Наименование мероприятия (результата)</t>
  </si>
  <si>
    <t>Характеристика</t>
  </si>
  <si>
    <t>Тип мероприятия (результата)</t>
  </si>
  <si>
    <t>3. Перечень мероприятий (результатов) проекта</t>
  </si>
  <si>
    <t>1.</t>
  </si>
  <si>
    <t>1.1.</t>
  </si>
  <si>
    <t>1.2.</t>
  </si>
  <si>
    <t>Значения мероприятия (результата) по годам</t>
  </si>
  <si>
    <t xml:space="preserve">Всего
(тыс. рублей)
</t>
  </si>
  <si>
    <t>Наименование мероприятия (результата) и источники финансового обеспечения</t>
  </si>
  <si>
    <t>Объем финансового обеспечения по годам (тыс. руб.)</t>
  </si>
  <si>
    <t>1.1.1.</t>
  </si>
  <si>
    <t>1.1.3.</t>
  </si>
  <si>
    <t>1.1.2.</t>
  </si>
  <si>
    <t>1.1.4.</t>
  </si>
  <si>
    <t>федеральный бюджет</t>
  </si>
  <si>
    <t>областной бюджет</t>
  </si>
  <si>
    <t>местный бюджет</t>
  </si>
  <si>
    <t>внебюджетные источники</t>
  </si>
  <si>
    <t>1.2.1.</t>
  </si>
  <si>
    <t>1.2.2.</t>
  </si>
  <si>
    <t>1.2.3.</t>
  </si>
  <si>
    <t>1.2.4.</t>
  </si>
  <si>
    <t>ИТОГО ПО ПРОЕКТУ</t>
  </si>
  <si>
    <t>в том числе:</t>
  </si>
  <si>
    <t>2026-2031</t>
  </si>
  <si>
    <t>Вице-мэр муниципального образования Ногликский муниципальный округ Сахалинской области</t>
  </si>
  <si>
    <t>Доля зданий учреждений культуры, находящихся в удовлетворительном состоянии, в общем количестве зданий данных учреждений</t>
  </si>
  <si>
    <t>МП</t>
  </si>
  <si>
    <t>Ед.</t>
  </si>
  <si>
    <t>%</t>
  </si>
  <si>
    <t xml:space="preserve"> отдел КСМиСПТиКМНС</t>
  </si>
  <si>
    <t>Контрольная точка</t>
  </si>
  <si>
    <t>Январь 2026 года</t>
  </si>
  <si>
    <t>1.3.</t>
  </si>
  <si>
    <t>1.4.</t>
  </si>
  <si>
    <t>Май 2026 года</t>
  </si>
  <si>
    <t>Контрольные точки</t>
  </si>
  <si>
    <t xml:space="preserve">Задача проекта 1.  Развитие материально-технической базы учреждений культуры             </t>
  </si>
  <si>
    <t xml:space="preserve">Задача 1.  Развитие материально-технической базы учреждений культуры     </t>
  </si>
  <si>
    <t xml:space="preserve">Развитие сети учреждений культурно-досугового типа </t>
  </si>
  <si>
    <t>Развитие сети учреждений культурно-досугового типа (всего), в том числе:</t>
  </si>
  <si>
    <t>Государственная поддержка отрасли культуры (всего), в том числе:</t>
  </si>
  <si>
    <t>Июнь 2026 года</t>
  </si>
  <si>
    <t>Август 2026</t>
  </si>
  <si>
    <t>Январь 2027 года</t>
  </si>
  <si>
    <t>Октябрь 2026 года</t>
  </si>
  <si>
    <t>2.</t>
  </si>
  <si>
    <t>2.1.</t>
  </si>
  <si>
    <t>2.2.</t>
  </si>
  <si>
    <t>2.3.</t>
  </si>
  <si>
    <t>2.4.</t>
  </si>
  <si>
    <t>Февраль 2027 года</t>
  </si>
  <si>
    <t xml:space="preserve">Апрель 2027 года </t>
  </si>
  <si>
    <t>1. Доставка оборудования</t>
  </si>
  <si>
    <t xml:space="preserve">Октябрь 2027 года </t>
  </si>
  <si>
    <t>2.5.</t>
  </si>
  <si>
    <t>Сентябрь 2027 года</t>
  </si>
  <si>
    <t>Учреждения культуры (филиалы)</t>
  </si>
  <si>
    <t xml:space="preserve">деятельность объектов культуры </t>
  </si>
  <si>
    <t xml:space="preserve">1. Капитальный ремонт учреждений культуры                                                                                                                                    </t>
  </si>
  <si>
    <t>деятельность объектов культуры</t>
  </si>
  <si>
    <t>1. Заключение и подписание контракта на поставку товаров</t>
  </si>
  <si>
    <t>1. 1. Предоставление отчета об использовании субсидии на поставку товаров</t>
  </si>
  <si>
    <t xml:space="preserve">Приложение 3
к постановлению администрации 
муниципального образования 
Ногликский муниципальный округ 
Сахалинской области 
от ______ № _______ </t>
  </si>
  <si>
    <t>Ответственные исполнители (соисполнители)</t>
  </si>
  <si>
    <t>Базовое значение 2024</t>
  </si>
  <si>
    <t>»</t>
  </si>
  <si>
    <t xml:space="preserve">«Приложение 3
к муниципальной программе
«Развитие культуры
в муниципальном образовании
Ногликский муниципальный округ
Сахалинской области»,
утвержденной постановлением администрации
муниципального образования
Ногликский муниципальный округ
Сахалинской области
от 30.06.2025 № 433
</t>
  </si>
  <si>
    <t xml:space="preserve">ПАСПОРТ ПРОЕКТА 
Муниципальный проект «Семейные ценности и инфраструктура культуры»
</t>
  </si>
  <si>
    <t>Отдел культуры, спорта, молодежной и социальной политики, туризма и КМНС Департамента социальной политики администрации муниципального образования Ногликский муниципальный округ Сахалинской области (далее - отдел КСМиСП,ТиКМНС ДСП) / (соисполнители) отдел строительства и архитектуры администрации МО Ногликский муниципальный округ Сахалинской области, отдел жилищно-коммунального и дорожного хозяйства администрации муниципального образования Ногликский муниципальный округ Сахалинской области, учреждения культуры всех типов (филиалы)</t>
  </si>
  <si>
    <t xml:space="preserve">Цель 1. Сохранение доли зданий учреждений культуры, находящихся в удовлетворительном состоянии, в общем количестве зданий данных учреждений, на уровне 81,8% к 2031 году
</t>
  </si>
  <si>
    <t>1. Подписано Соглашение о предоставлении субсидии из бюджета субъекта Российской Федерации местному бюджету</t>
  </si>
  <si>
    <t>1. Начало работ в рамках капитального ремонта фасада «Районного Центра Досуга», 2 этап                                                   2. Заключение договора на осуществеление полномочий строительного контроля на объекте. Техническая готовность объекта (Капитальный ремонт МБУК «Районный центр досуга») 85%</t>
  </si>
  <si>
    <t>1. Подписание актов готовности и технической документации                                                          2. Произведена оплата за выполненные работы по объекту</t>
  </si>
  <si>
    <t>1. Предоставление отчета об использовании субсидии</t>
  </si>
  <si>
    <t>1. Завершение работ. Техническая готовность объекта (Капитальный ремонт МБУК «Районный центр досуга») 100%</t>
  </si>
  <si>
    <t xml:space="preserve">1. Приобретение музыкальных инструментов
2. Приобретение сопутствующих товаров для организации работы учреждений культуры
</t>
  </si>
  <si>
    <t>1. Разработка технического задания для размещения электронного аукциона, на поставку товаров 
2. Размещение электронного аукциона</t>
  </si>
  <si>
    <t xml:space="preserve">1. Подписать Соглашение о предоставлении субсидии из бюджета субъекта Российской Федерации местному бюджету </t>
  </si>
  <si>
    <t xml:space="preserve">Государственная поддержка отрасли культуры </t>
  </si>
  <si>
    <t xml:space="preserve">Задача 1. Развитие материально-технической базы учреждений культуры           </t>
  </si>
  <si>
    <t>«4. Финансовое обеспечение реализации проекта</t>
  </si>
  <si>
    <t xml:space="preserve">ПРИЛОЖЕНИЕ 3
к постановлению администрации 
муниципального образования 
Ногликский муниципальный округ 
Сахалинской области 
от 14 сентября 2026 года № 536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</si>
</sst>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0" xfId="0" applyFont="1" applyFill="1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49" fontId="1" fillId="2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/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5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3" fontId="1" fillId="2" borderId="4" xfId="0" applyNumberFormat="1" applyFont="1" applyFill="1" applyBorder="1" applyAlignment="1">
      <alignment horizontal="center" vertical="center" wrapText="1"/>
    </xf>
    <xf numFmtId="43" fontId="1" fillId="2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BreakPreview" topLeftCell="A7" zoomScaleNormal="100" zoomScaleSheetLayoutView="100" workbookViewId="0">
      <selection activeCell="X9" sqref="X9"/>
    </sheetView>
  </sheetViews>
  <sheetFormatPr defaultRowHeight="18.75" x14ac:dyDescent="0.3"/>
  <cols>
    <col min="1" max="16384" width="9.140625" style="1"/>
  </cols>
  <sheetData>
    <row r="1" spans="1:14" ht="124.5" customHeight="1" x14ac:dyDescent="0.3">
      <c r="H1" s="32" t="s">
        <v>80</v>
      </c>
      <c r="I1" s="32"/>
      <c r="J1" s="32"/>
      <c r="K1" s="32"/>
      <c r="L1" s="32"/>
      <c r="M1" s="32"/>
      <c r="N1" s="32"/>
    </row>
    <row r="2" spans="1:14" ht="206.25" customHeight="1" x14ac:dyDescent="0.3">
      <c r="H2" s="32" t="s">
        <v>84</v>
      </c>
      <c r="I2" s="32"/>
      <c r="J2" s="32"/>
      <c r="K2" s="32"/>
      <c r="L2" s="32"/>
      <c r="M2" s="32"/>
      <c r="N2" s="32"/>
    </row>
    <row r="3" spans="1:14" ht="40.5" customHeight="1" x14ac:dyDescent="0.3">
      <c r="A3" s="32" t="s">
        <v>85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3.5" customHeight="1" x14ac:dyDescent="0.3"/>
    <row r="5" spans="1:14" x14ac:dyDescent="0.3">
      <c r="A5" s="42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ht="13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40.5" customHeight="1" x14ac:dyDescent="0.3">
      <c r="A7" s="43" t="s">
        <v>4</v>
      </c>
      <c r="B7" s="44"/>
      <c r="C7" s="44"/>
      <c r="D7" s="44"/>
      <c r="E7" s="44"/>
      <c r="F7" s="44"/>
      <c r="G7" s="45"/>
      <c r="H7" s="39" t="s">
        <v>42</v>
      </c>
      <c r="I7" s="40"/>
      <c r="J7" s="40"/>
      <c r="K7" s="40"/>
      <c r="L7" s="40"/>
      <c r="M7" s="40"/>
      <c r="N7" s="41"/>
    </row>
    <row r="8" spans="1:14" ht="42" customHeight="1" x14ac:dyDescent="0.3">
      <c r="A8" s="33" t="s">
        <v>3</v>
      </c>
      <c r="B8" s="34"/>
      <c r="C8" s="34"/>
      <c r="D8" s="34"/>
      <c r="E8" s="34"/>
      <c r="F8" s="34"/>
      <c r="G8" s="35"/>
      <c r="H8" s="36" t="s">
        <v>42</v>
      </c>
      <c r="I8" s="37"/>
      <c r="J8" s="37"/>
      <c r="K8" s="37"/>
      <c r="L8" s="37"/>
      <c r="M8" s="37"/>
      <c r="N8" s="38"/>
    </row>
    <row r="9" spans="1:14" ht="243.75" customHeight="1" x14ac:dyDescent="0.3">
      <c r="A9" s="33" t="s">
        <v>81</v>
      </c>
      <c r="B9" s="34"/>
      <c r="C9" s="34"/>
      <c r="D9" s="34"/>
      <c r="E9" s="34"/>
      <c r="F9" s="34"/>
      <c r="G9" s="35"/>
      <c r="H9" s="39" t="s">
        <v>86</v>
      </c>
      <c r="I9" s="40"/>
      <c r="J9" s="40"/>
      <c r="K9" s="40"/>
      <c r="L9" s="40"/>
      <c r="M9" s="40"/>
      <c r="N9" s="41"/>
    </row>
    <row r="10" spans="1:14" ht="28.5" customHeight="1" x14ac:dyDescent="0.3">
      <c r="A10" s="33" t="s">
        <v>1</v>
      </c>
      <c r="B10" s="34"/>
      <c r="C10" s="34"/>
      <c r="D10" s="34"/>
      <c r="E10" s="34"/>
      <c r="F10" s="34"/>
      <c r="G10" s="35"/>
      <c r="H10" s="36" t="s">
        <v>74</v>
      </c>
      <c r="I10" s="37"/>
      <c r="J10" s="37"/>
      <c r="K10" s="37"/>
      <c r="L10" s="37"/>
      <c r="M10" s="37"/>
      <c r="N10" s="38"/>
    </row>
    <row r="11" spans="1:14" ht="78" customHeight="1" x14ac:dyDescent="0.3">
      <c r="A11" s="33" t="s">
        <v>5</v>
      </c>
      <c r="B11" s="34"/>
      <c r="C11" s="34"/>
      <c r="D11" s="34"/>
      <c r="E11" s="34"/>
      <c r="F11" s="34"/>
      <c r="G11" s="35"/>
      <c r="H11" s="36" t="s">
        <v>87</v>
      </c>
      <c r="I11" s="37"/>
      <c r="J11" s="37"/>
      <c r="K11" s="37"/>
      <c r="L11" s="37"/>
      <c r="M11" s="37"/>
      <c r="N11" s="38"/>
    </row>
    <row r="12" spans="1:14" ht="22.5" customHeight="1" x14ac:dyDescent="0.3">
      <c r="A12" s="46" t="s">
        <v>6</v>
      </c>
      <c r="B12" s="47"/>
      <c r="C12" s="47"/>
      <c r="D12" s="47"/>
      <c r="E12" s="47"/>
      <c r="F12" s="47"/>
      <c r="G12" s="48"/>
      <c r="H12" s="46" t="s">
        <v>55</v>
      </c>
      <c r="I12" s="47"/>
      <c r="J12" s="47"/>
      <c r="K12" s="47"/>
      <c r="L12" s="47"/>
      <c r="M12" s="47"/>
      <c r="N12" s="48"/>
    </row>
    <row r="13" spans="1:14" ht="15.75" customHeight="1" x14ac:dyDescent="0.3">
      <c r="A13" s="49"/>
      <c r="B13" s="50"/>
      <c r="C13" s="50"/>
      <c r="D13" s="50"/>
      <c r="E13" s="50"/>
      <c r="F13" s="50"/>
      <c r="G13" s="51"/>
      <c r="H13" s="52"/>
      <c r="I13" s="53"/>
      <c r="J13" s="53"/>
      <c r="K13" s="53"/>
      <c r="L13" s="53"/>
      <c r="M13" s="53"/>
      <c r="N13" s="54"/>
    </row>
    <row r="14" spans="1:14" x14ac:dyDescent="0.3">
      <c r="A14" s="33" t="s">
        <v>2</v>
      </c>
      <c r="B14" s="34"/>
      <c r="C14" s="34"/>
      <c r="D14" s="34"/>
      <c r="E14" s="34"/>
      <c r="F14" s="34"/>
      <c r="G14" s="35"/>
      <c r="H14" s="39" t="s">
        <v>41</v>
      </c>
      <c r="I14" s="40"/>
      <c r="J14" s="40"/>
      <c r="K14" s="40"/>
      <c r="L14" s="40"/>
      <c r="M14" s="40"/>
      <c r="N14" s="41"/>
    </row>
  </sheetData>
  <mergeCells count="18">
    <mergeCell ref="A14:G14"/>
    <mergeCell ref="H14:N14"/>
    <mergeCell ref="A10:G10"/>
    <mergeCell ref="H10:N10"/>
    <mergeCell ref="A11:G11"/>
    <mergeCell ref="H11:N11"/>
    <mergeCell ref="A12:G13"/>
    <mergeCell ref="H12:N13"/>
    <mergeCell ref="H1:N1"/>
    <mergeCell ref="A8:G8"/>
    <mergeCell ref="H8:N8"/>
    <mergeCell ref="A9:G9"/>
    <mergeCell ref="H9:N9"/>
    <mergeCell ref="A3:N3"/>
    <mergeCell ref="A5:N5"/>
    <mergeCell ref="A7:G7"/>
    <mergeCell ref="H7:N7"/>
    <mergeCell ref="H2:N2"/>
  </mergeCells>
  <pageMargins left="0.78740157480314965" right="0.59055118110236227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X9" sqref="X9"/>
    </sheetView>
  </sheetViews>
  <sheetFormatPr defaultRowHeight="18.75" x14ac:dyDescent="0.3"/>
  <cols>
    <col min="1" max="1" width="5.28515625" style="1" customWidth="1"/>
    <col min="2" max="3" width="9.140625" style="1"/>
    <col min="4" max="4" width="7.7109375" style="1" customWidth="1"/>
    <col min="5" max="5" width="13.7109375" style="1" customWidth="1"/>
    <col min="6" max="6" width="14.42578125" style="1" customWidth="1"/>
    <col min="7" max="7" width="13" style="1" customWidth="1"/>
    <col min="8" max="8" width="6.42578125" style="1" customWidth="1"/>
    <col min="9" max="9" width="7" style="1" customWidth="1"/>
    <col min="10" max="10" width="6.28515625" style="1" customWidth="1"/>
    <col min="11" max="11" width="6.5703125" style="1" customWidth="1"/>
    <col min="12" max="12" width="6.28515625" style="1" customWidth="1"/>
    <col min="13" max="13" width="6.42578125" style="1" customWidth="1"/>
    <col min="14" max="14" width="19.7109375" style="1" customWidth="1"/>
    <col min="15" max="16384" width="9.140625" style="1"/>
  </cols>
  <sheetData>
    <row r="1" spans="1:14" x14ac:dyDescent="0.3">
      <c r="A1" s="55" t="s">
        <v>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3" spans="1:14" ht="22.5" customHeight="1" x14ac:dyDescent="0.3">
      <c r="A3" s="57" t="s">
        <v>8</v>
      </c>
      <c r="B3" s="61" t="s">
        <v>12</v>
      </c>
      <c r="C3" s="62"/>
      <c r="D3" s="63"/>
      <c r="E3" s="56" t="s">
        <v>15</v>
      </c>
      <c r="F3" s="73" t="s">
        <v>13</v>
      </c>
      <c r="G3" s="56" t="s">
        <v>82</v>
      </c>
      <c r="H3" s="56" t="s">
        <v>10</v>
      </c>
      <c r="I3" s="56"/>
      <c r="J3" s="56"/>
      <c r="K3" s="56"/>
      <c r="L3" s="56"/>
      <c r="M3" s="56"/>
      <c r="N3" s="57" t="s">
        <v>11</v>
      </c>
    </row>
    <row r="4" spans="1:14" x14ac:dyDescent="0.3">
      <c r="A4" s="58"/>
      <c r="B4" s="64"/>
      <c r="C4" s="65"/>
      <c r="D4" s="66"/>
      <c r="E4" s="56"/>
      <c r="F4" s="74"/>
      <c r="G4" s="56"/>
      <c r="H4" s="3">
        <v>2026</v>
      </c>
      <c r="I4" s="3">
        <v>2027</v>
      </c>
      <c r="J4" s="3">
        <v>2028</v>
      </c>
      <c r="K4" s="3">
        <v>2029</v>
      </c>
      <c r="L4" s="3">
        <v>2030</v>
      </c>
      <c r="M4" s="3">
        <v>2031</v>
      </c>
      <c r="N4" s="60"/>
    </row>
    <row r="5" spans="1:14" ht="27" customHeight="1" x14ac:dyDescent="0.3">
      <c r="A5" s="59"/>
      <c r="B5" s="67"/>
      <c r="C5" s="68"/>
      <c r="D5" s="69"/>
      <c r="E5" s="56"/>
      <c r="F5" s="75"/>
      <c r="G5" s="56"/>
      <c r="H5" s="3" t="s">
        <v>9</v>
      </c>
      <c r="I5" s="3" t="s">
        <v>9</v>
      </c>
      <c r="J5" s="3" t="s">
        <v>9</v>
      </c>
      <c r="K5" s="3" t="s">
        <v>9</v>
      </c>
      <c r="L5" s="3" t="s">
        <v>9</v>
      </c>
      <c r="M5" s="3" t="s">
        <v>9</v>
      </c>
      <c r="N5" s="59"/>
    </row>
    <row r="6" spans="1:14" x14ac:dyDescent="0.3">
      <c r="A6" s="6">
        <v>1</v>
      </c>
      <c r="B6" s="70">
        <v>2</v>
      </c>
      <c r="C6" s="71"/>
      <c r="D6" s="72"/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</row>
    <row r="7" spans="1:14" ht="172.5" customHeight="1" x14ac:dyDescent="0.3">
      <c r="A7" s="4">
        <v>1</v>
      </c>
      <c r="B7" s="36" t="s">
        <v>43</v>
      </c>
      <c r="C7" s="37"/>
      <c r="D7" s="38"/>
      <c r="E7" s="4" t="s">
        <v>44</v>
      </c>
      <c r="F7" s="4" t="s">
        <v>46</v>
      </c>
      <c r="G7" s="4">
        <v>81.8</v>
      </c>
      <c r="H7" s="5">
        <v>81.8</v>
      </c>
      <c r="I7" s="4">
        <v>81.8</v>
      </c>
      <c r="J7" s="4">
        <v>81.8</v>
      </c>
      <c r="K7" s="4">
        <v>81.8</v>
      </c>
      <c r="L7" s="4">
        <v>81.8</v>
      </c>
      <c r="M7" s="4">
        <v>81.8</v>
      </c>
      <c r="N7" s="4" t="s">
        <v>47</v>
      </c>
    </row>
  </sheetData>
  <mergeCells count="10">
    <mergeCell ref="B6:D6"/>
    <mergeCell ref="B7:D7"/>
    <mergeCell ref="G3:G5"/>
    <mergeCell ref="F3:F5"/>
    <mergeCell ref="E3:E5"/>
    <mergeCell ref="A1:N1"/>
    <mergeCell ref="H3:M3"/>
    <mergeCell ref="A3:A5"/>
    <mergeCell ref="N3:N5"/>
    <mergeCell ref="B3:D5"/>
  </mergeCells>
  <pageMargins left="1.1811023622047245" right="0.59055118110236227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zoomScaleNormal="100" workbookViewId="0">
      <selection activeCell="X9" sqref="X9"/>
    </sheetView>
  </sheetViews>
  <sheetFormatPr defaultRowHeight="18.75" x14ac:dyDescent="0.3"/>
  <cols>
    <col min="1" max="1" width="5.28515625" style="7" customWidth="1"/>
    <col min="2" max="2" width="9.140625" style="7"/>
    <col min="3" max="3" width="8.85546875" style="7" customWidth="1"/>
    <col min="4" max="4" width="1.7109375" style="7" hidden="1" customWidth="1"/>
    <col min="5" max="5" width="17.5703125" style="22" customWidth="1"/>
    <col min="6" max="6" width="29.140625" style="7" customWidth="1"/>
    <col min="7" max="7" width="14.5703125" style="7" customWidth="1"/>
    <col min="8" max="8" width="13.42578125" style="7" customWidth="1"/>
    <col min="9" max="9" width="6.5703125" style="7" customWidth="1"/>
    <col min="10" max="10" width="6.42578125" style="7" customWidth="1"/>
    <col min="11" max="11" width="6.7109375" style="7" customWidth="1"/>
    <col min="12" max="12" width="6.85546875" style="7" customWidth="1"/>
    <col min="13" max="13" width="6.7109375" style="7" customWidth="1"/>
    <col min="14" max="14" width="6.5703125" style="7" customWidth="1"/>
    <col min="15" max="16384" width="9.140625" style="7"/>
  </cols>
  <sheetData>
    <row r="2" spans="1:14" x14ac:dyDescent="0.3">
      <c r="A2" s="87" t="s">
        <v>19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4" spans="1:14" x14ac:dyDescent="0.3">
      <c r="A4" s="91" t="s">
        <v>8</v>
      </c>
      <c r="B4" s="93" t="s">
        <v>16</v>
      </c>
      <c r="C4" s="94"/>
      <c r="D4" s="95"/>
      <c r="E4" s="91" t="s">
        <v>18</v>
      </c>
      <c r="F4" s="91" t="s">
        <v>17</v>
      </c>
      <c r="G4" s="91" t="s">
        <v>13</v>
      </c>
      <c r="H4" s="91" t="s">
        <v>14</v>
      </c>
      <c r="I4" s="88" t="s">
        <v>23</v>
      </c>
      <c r="J4" s="89"/>
      <c r="K4" s="89"/>
      <c r="L4" s="89"/>
      <c r="M4" s="89"/>
      <c r="N4" s="90"/>
    </row>
    <row r="5" spans="1:14" ht="57" customHeight="1" x14ac:dyDescent="0.3">
      <c r="A5" s="92"/>
      <c r="B5" s="96"/>
      <c r="C5" s="97"/>
      <c r="D5" s="98"/>
      <c r="E5" s="92"/>
      <c r="F5" s="92"/>
      <c r="G5" s="92"/>
      <c r="H5" s="92"/>
      <c r="I5" s="8">
        <v>2026</v>
      </c>
      <c r="J5" s="8">
        <v>2027</v>
      </c>
      <c r="K5" s="8">
        <v>2028</v>
      </c>
      <c r="L5" s="8">
        <v>2029</v>
      </c>
      <c r="M5" s="8">
        <v>2030</v>
      </c>
      <c r="N5" s="8">
        <v>2031</v>
      </c>
    </row>
    <row r="6" spans="1:14" x14ac:dyDescent="0.3">
      <c r="A6" s="8">
        <v>1</v>
      </c>
      <c r="B6" s="88"/>
      <c r="C6" s="89"/>
      <c r="D6" s="90"/>
      <c r="E6" s="20"/>
      <c r="F6" s="8"/>
      <c r="G6" s="8"/>
      <c r="H6" s="8"/>
      <c r="I6" s="8"/>
      <c r="J6" s="8"/>
      <c r="K6" s="8"/>
      <c r="L6" s="8"/>
      <c r="M6" s="8"/>
      <c r="N6" s="8"/>
    </row>
    <row r="7" spans="1:14" x14ac:dyDescent="0.3">
      <c r="A7" s="99" t="s">
        <v>54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</row>
    <row r="8" spans="1:14" ht="93" customHeight="1" x14ac:dyDescent="0.3">
      <c r="A8" s="9" t="s">
        <v>20</v>
      </c>
      <c r="B8" s="82" t="s">
        <v>56</v>
      </c>
      <c r="C8" s="83"/>
      <c r="D8" s="84"/>
      <c r="E8" s="5" t="s">
        <v>75</v>
      </c>
      <c r="F8" s="10" t="s">
        <v>76</v>
      </c>
      <c r="G8" s="9" t="s">
        <v>45</v>
      </c>
      <c r="H8" s="9">
        <v>0</v>
      </c>
      <c r="I8" s="9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37.5" customHeight="1" x14ac:dyDescent="0.3">
      <c r="A9" s="9"/>
      <c r="B9" s="82" t="s">
        <v>48</v>
      </c>
      <c r="C9" s="83"/>
      <c r="D9" s="84"/>
      <c r="E9" s="13"/>
      <c r="F9" s="12"/>
      <c r="G9" s="9"/>
      <c r="H9" s="9"/>
      <c r="I9" s="9"/>
      <c r="J9" s="9"/>
      <c r="K9" s="9"/>
      <c r="L9" s="9"/>
      <c r="M9" s="9"/>
      <c r="N9" s="9"/>
    </row>
    <row r="10" spans="1:14" ht="132.75" customHeight="1" x14ac:dyDescent="0.3">
      <c r="A10" s="9" t="s">
        <v>21</v>
      </c>
      <c r="B10" s="82" t="s">
        <v>49</v>
      </c>
      <c r="C10" s="83"/>
      <c r="D10" s="84"/>
      <c r="E10" s="13"/>
      <c r="F10" s="13" t="s">
        <v>88</v>
      </c>
      <c r="G10" s="9" t="s">
        <v>45</v>
      </c>
      <c r="H10" s="9">
        <v>0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282.75" customHeight="1" x14ac:dyDescent="0.3">
      <c r="A11" s="9" t="s">
        <v>22</v>
      </c>
      <c r="B11" s="77" t="s">
        <v>52</v>
      </c>
      <c r="C11" s="78"/>
      <c r="D11" s="23"/>
      <c r="E11" s="21"/>
      <c r="F11" s="13" t="s">
        <v>89</v>
      </c>
      <c r="G11" s="9"/>
      <c r="H11" s="9"/>
      <c r="I11" s="9"/>
      <c r="J11" s="9"/>
      <c r="K11" s="9"/>
      <c r="L11" s="9"/>
      <c r="M11" s="9"/>
      <c r="N11" s="9"/>
    </row>
    <row r="12" spans="1:14" ht="115.5" customHeight="1" x14ac:dyDescent="0.3">
      <c r="A12" s="9" t="s">
        <v>50</v>
      </c>
      <c r="B12" s="76" t="s">
        <v>59</v>
      </c>
      <c r="C12" s="76"/>
      <c r="D12" s="23"/>
      <c r="E12" s="23"/>
      <c r="F12" s="13" t="s">
        <v>92</v>
      </c>
      <c r="G12" s="9"/>
      <c r="H12" s="9"/>
      <c r="I12" s="9"/>
      <c r="J12" s="9"/>
      <c r="K12" s="9"/>
      <c r="L12" s="9"/>
      <c r="M12" s="9"/>
      <c r="N12" s="9"/>
    </row>
    <row r="13" spans="1:14" ht="132" customHeight="1" x14ac:dyDescent="0.3">
      <c r="A13" s="14" t="s">
        <v>51</v>
      </c>
      <c r="B13" s="77" t="s">
        <v>60</v>
      </c>
      <c r="C13" s="78"/>
      <c r="D13" s="23"/>
      <c r="E13" s="21"/>
      <c r="F13" s="13" t="s">
        <v>90</v>
      </c>
      <c r="G13" s="9"/>
      <c r="H13" s="9"/>
      <c r="I13" s="9"/>
      <c r="J13" s="9"/>
      <c r="K13" s="9"/>
      <c r="L13" s="9"/>
      <c r="M13" s="9"/>
      <c r="N13" s="9"/>
    </row>
    <row r="14" spans="1:14" ht="87.75" customHeight="1" x14ac:dyDescent="0.3">
      <c r="A14" s="14"/>
      <c r="B14" s="77" t="s">
        <v>62</v>
      </c>
      <c r="C14" s="78"/>
      <c r="D14" s="23"/>
      <c r="E14" s="23"/>
      <c r="F14" s="13" t="s">
        <v>91</v>
      </c>
      <c r="G14" s="9"/>
      <c r="H14" s="9"/>
      <c r="I14" s="9"/>
      <c r="J14" s="9"/>
      <c r="K14" s="9"/>
      <c r="L14" s="9"/>
      <c r="M14" s="9"/>
      <c r="N14" s="9"/>
    </row>
    <row r="15" spans="1:14" ht="155.25" customHeight="1" x14ac:dyDescent="0.3">
      <c r="A15" s="11" t="s">
        <v>63</v>
      </c>
      <c r="B15" s="82" t="s">
        <v>96</v>
      </c>
      <c r="C15" s="83"/>
      <c r="D15" s="84"/>
      <c r="E15" s="5" t="s">
        <v>77</v>
      </c>
      <c r="F15" s="19" t="s">
        <v>93</v>
      </c>
      <c r="G15" s="9" t="s">
        <v>45</v>
      </c>
      <c r="H15" s="9">
        <v>0</v>
      </c>
      <c r="I15" s="9">
        <v>0</v>
      </c>
      <c r="J15" s="9">
        <v>1</v>
      </c>
      <c r="K15" s="9">
        <v>0</v>
      </c>
      <c r="L15" s="9">
        <v>0</v>
      </c>
      <c r="M15" s="9">
        <v>0</v>
      </c>
      <c r="N15" s="9">
        <v>0</v>
      </c>
    </row>
    <row r="16" spans="1:14" ht="34.5" customHeight="1" x14ac:dyDescent="0.3">
      <c r="A16" s="15"/>
      <c r="B16" s="82" t="s">
        <v>53</v>
      </c>
      <c r="C16" s="83"/>
      <c r="D16" s="84"/>
      <c r="E16" s="13"/>
      <c r="F16" s="16"/>
      <c r="G16" s="9"/>
      <c r="H16" s="9"/>
      <c r="I16" s="9"/>
      <c r="J16" s="9"/>
      <c r="K16" s="9"/>
      <c r="L16" s="9"/>
      <c r="M16" s="9"/>
      <c r="N16" s="9"/>
    </row>
    <row r="17" spans="1:14" ht="133.5" customHeight="1" x14ac:dyDescent="0.3">
      <c r="A17" s="9" t="s">
        <v>64</v>
      </c>
      <c r="B17" s="85" t="s">
        <v>61</v>
      </c>
      <c r="C17" s="85"/>
      <c r="D17" s="86"/>
      <c r="E17" s="13"/>
      <c r="F17" s="17" t="s">
        <v>95</v>
      </c>
      <c r="G17" s="9"/>
      <c r="H17" s="9"/>
      <c r="I17" s="9"/>
      <c r="J17" s="9"/>
      <c r="K17" s="9"/>
      <c r="L17" s="9"/>
      <c r="M17" s="9"/>
      <c r="N17" s="9"/>
    </row>
    <row r="18" spans="1:14" ht="139.5" customHeight="1" x14ac:dyDescent="0.3">
      <c r="A18" s="9" t="s">
        <v>65</v>
      </c>
      <c r="B18" s="80" t="s">
        <v>68</v>
      </c>
      <c r="C18" s="80"/>
      <c r="D18" s="80"/>
      <c r="E18" s="16"/>
      <c r="F18" s="19" t="s">
        <v>94</v>
      </c>
      <c r="G18" s="18"/>
      <c r="H18" s="18"/>
      <c r="I18" s="18"/>
      <c r="J18" s="18"/>
      <c r="K18" s="18"/>
      <c r="L18" s="18"/>
      <c r="M18" s="18"/>
      <c r="N18" s="18"/>
    </row>
    <row r="19" spans="1:14" ht="34.5" customHeight="1" x14ac:dyDescent="0.3">
      <c r="A19" s="9" t="s">
        <v>66</v>
      </c>
      <c r="B19" s="81" t="s">
        <v>69</v>
      </c>
      <c r="C19" s="81"/>
      <c r="D19" s="81"/>
      <c r="E19" s="16"/>
      <c r="F19" s="16" t="s">
        <v>78</v>
      </c>
      <c r="G19" s="18"/>
      <c r="H19" s="18"/>
      <c r="I19" s="18"/>
      <c r="J19" s="18"/>
      <c r="K19" s="18"/>
      <c r="L19" s="18"/>
      <c r="M19" s="18"/>
      <c r="N19" s="18"/>
    </row>
    <row r="20" spans="1:14" ht="45.75" customHeight="1" x14ac:dyDescent="0.3">
      <c r="A20" s="9" t="s">
        <v>67</v>
      </c>
      <c r="B20" s="79" t="s">
        <v>73</v>
      </c>
      <c r="C20" s="79"/>
      <c r="D20" s="79"/>
      <c r="E20" s="16"/>
      <c r="F20" s="16" t="s">
        <v>70</v>
      </c>
      <c r="G20" s="18"/>
      <c r="H20" s="18"/>
      <c r="I20" s="18"/>
      <c r="J20" s="18"/>
      <c r="K20" s="18"/>
      <c r="L20" s="18"/>
      <c r="M20" s="18"/>
      <c r="N20" s="18"/>
    </row>
    <row r="21" spans="1:14" ht="93.75" x14ac:dyDescent="0.3">
      <c r="A21" s="9" t="s">
        <v>72</v>
      </c>
      <c r="B21" s="80" t="s">
        <v>71</v>
      </c>
      <c r="C21" s="80"/>
      <c r="D21" s="80"/>
      <c r="E21" s="16"/>
      <c r="F21" s="16" t="s">
        <v>79</v>
      </c>
      <c r="G21" s="18"/>
      <c r="H21" s="18"/>
      <c r="I21" s="18"/>
      <c r="J21" s="18"/>
      <c r="K21" s="18"/>
      <c r="L21" s="18"/>
      <c r="M21" s="18"/>
      <c r="N21" s="18"/>
    </row>
  </sheetData>
  <mergeCells count="24">
    <mergeCell ref="B11:C11"/>
    <mergeCell ref="A2:N2"/>
    <mergeCell ref="I4:N4"/>
    <mergeCell ref="A4:A5"/>
    <mergeCell ref="H4:H5"/>
    <mergeCell ref="G4:G5"/>
    <mergeCell ref="F4:F5"/>
    <mergeCell ref="E4:E5"/>
    <mergeCell ref="B4:D5"/>
    <mergeCell ref="B6:D6"/>
    <mergeCell ref="A7:N7"/>
    <mergeCell ref="B8:D8"/>
    <mergeCell ref="B10:D10"/>
    <mergeCell ref="B9:D9"/>
    <mergeCell ref="B12:C12"/>
    <mergeCell ref="B13:C13"/>
    <mergeCell ref="B14:C14"/>
    <mergeCell ref="B20:D20"/>
    <mergeCell ref="B21:D21"/>
    <mergeCell ref="B18:D18"/>
    <mergeCell ref="B19:D19"/>
    <mergeCell ref="B15:D15"/>
    <mergeCell ref="B17:D17"/>
    <mergeCell ref="B16:D16"/>
  </mergeCells>
  <pageMargins left="1.1811023622047245" right="0.59055118110236227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Normal="140" zoomScaleSheetLayoutView="100" workbookViewId="0">
      <selection activeCell="J1" sqref="J1:N1"/>
    </sheetView>
  </sheetViews>
  <sheetFormatPr defaultRowHeight="18.75" x14ac:dyDescent="0.3"/>
  <cols>
    <col min="1" max="1" width="7" style="27" customWidth="1"/>
    <col min="2" max="6" width="9.140625" style="26"/>
    <col min="7" max="7" width="6" style="26" customWidth="1"/>
    <col min="8" max="13" width="10.5703125" style="26" customWidth="1"/>
    <col min="14" max="14" width="13" style="26" customWidth="1"/>
    <col min="15" max="15" width="4" style="26" customWidth="1"/>
    <col min="16" max="16384" width="9.140625" style="26"/>
  </cols>
  <sheetData>
    <row r="1" spans="1:15" s="25" customFormat="1" ht="117.75" customHeight="1" x14ac:dyDescent="0.3">
      <c r="A1" s="24"/>
      <c r="B1" s="24"/>
      <c r="C1" s="24"/>
      <c r="D1" s="24"/>
      <c r="E1" s="24"/>
      <c r="F1" s="24"/>
      <c r="G1" s="24"/>
      <c r="H1" s="24"/>
      <c r="I1" s="24"/>
      <c r="J1" s="120" t="s">
        <v>99</v>
      </c>
      <c r="K1" s="120"/>
      <c r="L1" s="120"/>
      <c r="M1" s="120"/>
      <c r="N1" s="120"/>
      <c r="O1" s="24"/>
    </row>
    <row r="2" spans="1:15" x14ac:dyDescent="0.3">
      <c r="A2" s="111" t="s">
        <v>98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5" ht="11.25" customHeight="1" x14ac:dyDescent="0.3"/>
    <row r="4" spans="1:15" ht="40.5" customHeight="1" x14ac:dyDescent="0.3">
      <c r="A4" s="112" t="s">
        <v>8</v>
      </c>
      <c r="B4" s="114" t="s">
        <v>25</v>
      </c>
      <c r="C4" s="115"/>
      <c r="D4" s="115"/>
      <c r="E4" s="115"/>
      <c r="F4" s="115"/>
      <c r="G4" s="116"/>
      <c r="H4" s="105" t="s">
        <v>26</v>
      </c>
      <c r="I4" s="106"/>
      <c r="J4" s="106"/>
      <c r="K4" s="106"/>
      <c r="L4" s="106"/>
      <c r="M4" s="107"/>
      <c r="N4" s="112" t="s">
        <v>24</v>
      </c>
    </row>
    <row r="5" spans="1:15" x14ac:dyDescent="0.3">
      <c r="A5" s="113"/>
      <c r="B5" s="117"/>
      <c r="C5" s="118"/>
      <c r="D5" s="118"/>
      <c r="E5" s="118"/>
      <c r="F5" s="118"/>
      <c r="G5" s="119"/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113"/>
    </row>
    <row r="6" spans="1:15" x14ac:dyDescent="0.3">
      <c r="A6" s="28">
        <v>1</v>
      </c>
      <c r="B6" s="105">
        <v>2</v>
      </c>
      <c r="C6" s="106"/>
      <c r="D6" s="106"/>
      <c r="E6" s="106"/>
      <c r="F6" s="106"/>
      <c r="G6" s="107"/>
      <c r="H6" s="28">
        <v>3</v>
      </c>
      <c r="I6" s="28">
        <v>4</v>
      </c>
      <c r="J6" s="28">
        <v>5</v>
      </c>
      <c r="K6" s="28">
        <v>6</v>
      </c>
      <c r="L6" s="28">
        <v>7</v>
      </c>
      <c r="M6" s="28">
        <v>8</v>
      </c>
      <c r="N6" s="28">
        <v>9</v>
      </c>
    </row>
    <row r="7" spans="1:15" ht="23.25" customHeight="1" x14ac:dyDescent="0.3">
      <c r="A7" s="29" t="s">
        <v>20</v>
      </c>
      <c r="B7" s="108" t="s">
        <v>97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10"/>
    </row>
    <row r="8" spans="1:15" ht="42" customHeight="1" x14ac:dyDescent="0.3">
      <c r="A8" s="30" t="s">
        <v>21</v>
      </c>
      <c r="B8" s="121" t="s">
        <v>57</v>
      </c>
      <c r="C8" s="122"/>
      <c r="D8" s="122"/>
      <c r="E8" s="122"/>
      <c r="F8" s="122"/>
      <c r="G8" s="123"/>
      <c r="H8" s="31">
        <f>SUM(H9:H12)</f>
        <v>8270.2999999999993</v>
      </c>
      <c r="I8" s="31">
        <f t="shared" ref="I8:M8" si="0">SUM(I9:I12)</f>
        <v>0</v>
      </c>
      <c r="J8" s="31">
        <f t="shared" si="0"/>
        <v>0</v>
      </c>
      <c r="K8" s="31">
        <f t="shared" si="0"/>
        <v>0</v>
      </c>
      <c r="L8" s="31">
        <f t="shared" si="0"/>
        <v>0</v>
      </c>
      <c r="M8" s="31">
        <f t="shared" si="0"/>
        <v>0</v>
      </c>
      <c r="N8" s="31">
        <f>SUM(N9:N12)</f>
        <v>8270.2999999999993</v>
      </c>
    </row>
    <row r="9" spans="1:15" x14ac:dyDescent="0.3">
      <c r="A9" s="29" t="s">
        <v>27</v>
      </c>
      <c r="B9" s="102" t="s">
        <v>31</v>
      </c>
      <c r="C9" s="103"/>
      <c r="D9" s="103"/>
      <c r="E9" s="103"/>
      <c r="F9" s="103"/>
      <c r="G9" s="104"/>
      <c r="H9" s="31">
        <v>4175.6000000000004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f>SUM(H9:M9)</f>
        <v>4175.6000000000004</v>
      </c>
    </row>
    <row r="10" spans="1:15" x14ac:dyDescent="0.3">
      <c r="A10" s="29" t="s">
        <v>29</v>
      </c>
      <c r="B10" s="102" t="s">
        <v>32</v>
      </c>
      <c r="C10" s="103"/>
      <c r="D10" s="103"/>
      <c r="E10" s="103"/>
      <c r="F10" s="103"/>
      <c r="G10" s="104"/>
      <c r="H10" s="31">
        <v>4011.9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f t="shared" ref="N10:N12" si="1">SUM(H10:M10)</f>
        <v>4011.9</v>
      </c>
    </row>
    <row r="11" spans="1:15" x14ac:dyDescent="0.3">
      <c r="A11" s="29" t="s">
        <v>28</v>
      </c>
      <c r="B11" s="102" t="s">
        <v>33</v>
      </c>
      <c r="C11" s="103"/>
      <c r="D11" s="103"/>
      <c r="E11" s="103"/>
      <c r="F11" s="103"/>
      <c r="G11" s="104"/>
      <c r="H11" s="31">
        <v>82.8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f>SUM(H11:M11)</f>
        <v>82.8</v>
      </c>
    </row>
    <row r="12" spans="1:15" x14ac:dyDescent="0.3">
      <c r="A12" s="29" t="s">
        <v>30</v>
      </c>
      <c r="B12" s="102" t="s">
        <v>34</v>
      </c>
      <c r="C12" s="103"/>
      <c r="D12" s="103"/>
      <c r="E12" s="103"/>
      <c r="F12" s="103"/>
      <c r="G12" s="104"/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f t="shared" si="1"/>
        <v>0</v>
      </c>
    </row>
    <row r="13" spans="1:15" ht="42" customHeight="1" x14ac:dyDescent="0.3">
      <c r="A13" s="30" t="s">
        <v>22</v>
      </c>
      <c r="B13" s="121" t="s">
        <v>58</v>
      </c>
      <c r="C13" s="122"/>
      <c r="D13" s="122"/>
      <c r="E13" s="122"/>
      <c r="F13" s="122"/>
      <c r="G13" s="123"/>
      <c r="H13" s="31">
        <f>SUM(H14:H17)</f>
        <v>0</v>
      </c>
      <c r="I13" s="31">
        <f t="shared" ref="I13:M13" si="2">SUM(I14:I17)</f>
        <v>6532.2999999999993</v>
      </c>
      <c r="J13" s="31">
        <v>0</v>
      </c>
      <c r="K13" s="31">
        <f t="shared" si="2"/>
        <v>0</v>
      </c>
      <c r="L13" s="31">
        <f t="shared" si="2"/>
        <v>0</v>
      </c>
      <c r="M13" s="31">
        <f t="shared" si="2"/>
        <v>0</v>
      </c>
      <c r="N13" s="31">
        <f>SUM(N14:N17)</f>
        <v>6532.2999999999993</v>
      </c>
    </row>
    <row r="14" spans="1:15" x14ac:dyDescent="0.3">
      <c r="A14" s="29" t="s">
        <v>35</v>
      </c>
      <c r="B14" s="102" t="s">
        <v>31</v>
      </c>
      <c r="C14" s="103"/>
      <c r="D14" s="103"/>
      <c r="E14" s="103"/>
      <c r="F14" s="103"/>
      <c r="G14" s="104"/>
      <c r="H14" s="31">
        <v>0</v>
      </c>
      <c r="I14" s="31">
        <v>6466.9</v>
      </c>
      <c r="J14" s="31">
        <v>0</v>
      </c>
      <c r="K14" s="31">
        <v>0</v>
      </c>
      <c r="L14" s="31">
        <v>0</v>
      </c>
      <c r="M14" s="31">
        <v>0</v>
      </c>
      <c r="N14" s="31">
        <f>SUM(H14:M14)</f>
        <v>6466.9</v>
      </c>
    </row>
    <row r="15" spans="1:15" x14ac:dyDescent="0.3">
      <c r="A15" s="29" t="s">
        <v>36</v>
      </c>
      <c r="B15" s="102" t="s">
        <v>32</v>
      </c>
      <c r="C15" s="103"/>
      <c r="D15" s="103"/>
      <c r="E15" s="103"/>
      <c r="F15" s="103"/>
      <c r="G15" s="104"/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f t="shared" ref="N15:N17" si="3">SUM(H15:M15)</f>
        <v>0</v>
      </c>
    </row>
    <row r="16" spans="1:15" x14ac:dyDescent="0.3">
      <c r="A16" s="29" t="s">
        <v>37</v>
      </c>
      <c r="B16" s="102" t="s">
        <v>33</v>
      </c>
      <c r="C16" s="103"/>
      <c r="D16" s="103"/>
      <c r="E16" s="103"/>
      <c r="F16" s="103"/>
      <c r="G16" s="104"/>
      <c r="H16" s="31">
        <v>0</v>
      </c>
      <c r="I16" s="31">
        <v>65.400000000000006</v>
      </c>
      <c r="J16" s="31">
        <v>0</v>
      </c>
      <c r="K16" s="31">
        <v>0</v>
      </c>
      <c r="L16" s="31">
        <v>0</v>
      </c>
      <c r="M16" s="31">
        <v>0</v>
      </c>
      <c r="N16" s="31">
        <f t="shared" si="3"/>
        <v>65.400000000000006</v>
      </c>
    </row>
    <row r="17" spans="1:15" x14ac:dyDescent="0.3">
      <c r="A17" s="29" t="s">
        <v>38</v>
      </c>
      <c r="B17" s="102" t="s">
        <v>34</v>
      </c>
      <c r="C17" s="103"/>
      <c r="D17" s="103"/>
      <c r="E17" s="103"/>
      <c r="F17" s="103"/>
      <c r="G17" s="104"/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f t="shared" si="3"/>
        <v>0</v>
      </c>
    </row>
    <row r="18" spans="1:15" x14ac:dyDescent="0.3">
      <c r="A18" s="29"/>
      <c r="B18" s="102" t="s">
        <v>39</v>
      </c>
      <c r="C18" s="103"/>
      <c r="D18" s="103"/>
      <c r="E18" s="103"/>
      <c r="F18" s="103"/>
      <c r="G18" s="104"/>
      <c r="H18" s="31">
        <v>8270.2999999999993</v>
      </c>
      <c r="I18" s="31">
        <v>6532.3</v>
      </c>
      <c r="J18" s="31">
        <f t="shared" ref="J18:M18" si="4">SUM(J20:J23)</f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31">
        <f>SUM(N20:N23)</f>
        <v>14802.6</v>
      </c>
    </row>
    <row r="19" spans="1:15" x14ac:dyDescent="0.3">
      <c r="A19" s="29"/>
      <c r="B19" s="102" t="s">
        <v>40</v>
      </c>
      <c r="C19" s="103"/>
      <c r="D19" s="103"/>
      <c r="E19" s="103"/>
      <c r="F19" s="103"/>
      <c r="G19" s="104"/>
      <c r="H19" s="31"/>
      <c r="I19" s="31"/>
      <c r="J19" s="31"/>
      <c r="K19" s="31"/>
      <c r="L19" s="31"/>
      <c r="M19" s="31"/>
      <c r="N19" s="31"/>
    </row>
    <row r="20" spans="1:15" x14ac:dyDescent="0.3">
      <c r="A20" s="29"/>
      <c r="B20" s="102" t="s">
        <v>31</v>
      </c>
      <c r="C20" s="103"/>
      <c r="D20" s="103"/>
      <c r="E20" s="103"/>
      <c r="F20" s="103"/>
      <c r="G20" s="104"/>
      <c r="H20" s="31">
        <f>H9+H14</f>
        <v>4175.6000000000004</v>
      </c>
      <c r="I20" s="31">
        <f t="shared" ref="I20:M20" si="5">I9+I14</f>
        <v>6466.9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31">
        <f>SUM(H20:M20)</f>
        <v>10642.5</v>
      </c>
    </row>
    <row r="21" spans="1:15" x14ac:dyDescent="0.3">
      <c r="A21" s="29"/>
      <c r="B21" s="102" t="s">
        <v>32</v>
      </c>
      <c r="C21" s="103"/>
      <c r="D21" s="103"/>
      <c r="E21" s="103"/>
      <c r="F21" s="103"/>
      <c r="G21" s="104"/>
      <c r="H21" s="31">
        <f>H10+H15</f>
        <v>4011.9</v>
      </c>
      <c r="I21" s="31">
        <f t="shared" ref="I21:M21" si="6">I10+I15</f>
        <v>0</v>
      </c>
      <c r="J21" s="31">
        <f t="shared" si="6"/>
        <v>0</v>
      </c>
      <c r="K21" s="31">
        <f t="shared" si="6"/>
        <v>0</v>
      </c>
      <c r="L21" s="31">
        <f t="shared" si="6"/>
        <v>0</v>
      </c>
      <c r="M21" s="31">
        <f t="shared" si="6"/>
        <v>0</v>
      </c>
      <c r="N21" s="31">
        <f t="shared" ref="N21:N23" si="7">SUM(H21:M21)</f>
        <v>4011.9</v>
      </c>
    </row>
    <row r="22" spans="1:15" x14ac:dyDescent="0.3">
      <c r="A22" s="29"/>
      <c r="B22" s="102" t="s">
        <v>33</v>
      </c>
      <c r="C22" s="103"/>
      <c r="D22" s="103"/>
      <c r="E22" s="103"/>
      <c r="F22" s="103"/>
      <c r="G22" s="104"/>
      <c r="H22" s="31">
        <f t="shared" ref="H22:M23" si="8">H11+H16</f>
        <v>82.8</v>
      </c>
      <c r="I22" s="31">
        <f t="shared" si="8"/>
        <v>65.400000000000006</v>
      </c>
      <c r="J22" s="31">
        <f t="shared" si="8"/>
        <v>0</v>
      </c>
      <c r="K22" s="31">
        <f t="shared" si="8"/>
        <v>0</v>
      </c>
      <c r="L22" s="31">
        <f t="shared" si="8"/>
        <v>0</v>
      </c>
      <c r="M22" s="31">
        <f t="shared" si="8"/>
        <v>0</v>
      </c>
      <c r="N22" s="31">
        <f>SUM(H22:M22)</f>
        <v>148.19999999999999</v>
      </c>
    </row>
    <row r="23" spans="1:15" x14ac:dyDescent="0.3">
      <c r="A23" s="29"/>
      <c r="B23" s="102" t="s">
        <v>34</v>
      </c>
      <c r="C23" s="103"/>
      <c r="D23" s="103"/>
      <c r="E23" s="103"/>
      <c r="F23" s="103"/>
      <c r="G23" s="104"/>
      <c r="H23" s="31">
        <f t="shared" si="8"/>
        <v>0</v>
      </c>
      <c r="I23" s="31">
        <f t="shared" si="8"/>
        <v>0</v>
      </c>
      <c r="J23" s="31">
        <f t="shared" si="8"/>
        <v>0</v>
      </c>
      <c r="K23" s="31">
        <f t="shared" si="8"/>
        <v>0</v>
      </c>
      <c r="L23" s="31">
        <f t="shared" si="8"/>
        <v>0</v>
      </c>
      <c r="M23" s="31">
        <f t="shared" si="8"/>
        <v>0</v>
      </c>
      <c r="N23" s="31">
        <f t="shared" si="7"/>
        <v>0</v>
      </c>
      <c r="O23" s="26" t="s">
        <v>83</v>
      </c>
    </row>
  </sheetData>
  <mergeCells count="24">
    <mergeCell ref="J1:N1"/>
    <mergeCell ref="B21:G21"/>
    <mergeCell ref="B22:G22"/>
    <mergeCell ref="B23:G23"/>
    <mergeCell ref="B18:G18"/>
    <mergeCell ref="B19:G19"/>
    <mergeCell ref="B20:G20"/>
    <mergeCell ref="B13:G13"/>
    <mergeCell ref="B14:G14"/>
    <mergeCell ref="B15:G15"/>
    <mergeCell ref="B16:G16"/>
    <mergeCell ref="B17:G17"/>
    <mergeCell ref="B8:G8"/>
    <mergeCell ref="B9:G9"/>
    <mergeCell ref="B10:G10"/>
    <mergeCell ref="B11:G11"/>
    <mergeCell ref="B12:G12"/>
    <mergeCell ref="B6:G6"/>
    <mergeCell ref="B7:N7"/>
    <mergeCell ref="A2:N2"/>
    <mergeCell ref="N4:N5"/>
    <mergeCell ref="H4:M4"/>
    <mergeCell ref="B4:G5"/>
    <mergeCell ref="A4:A5"/>
  </mergeCells>
  <pageMargins left="0.78740157480314965" right="0.39370078740157483" top="0.74803149606299213" bottom="0.74803149606299213" header="0" footer="0"/>
  <pageSetup paperSize="9" scale="95" orientation="landscape" r:id="rId1"/>
  <rowBreaks count="1" manualBreakCount="1">
    <brk id="1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Раздел 1</vt:lpstr>
      <vt:lpstr>Раздел 2</vt:lpstr>
      <vt:lpstr>Раздел 3</vt:lpstr>
      <vt:lpstr>Раздел 4</vt:lpstr>
      <vt:lpstr>'Раздел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Г. Визнер</dc:creator>
  <cp:lastModifiedBy>Елена П. Семибратова</cp:lastModifiedBy>
  <cp:lastPrinted>2026-09-13T23:54:19Z</cp:lastPrinted>
  <dcterms:created xsi:type="dcterms:W3CDTF">2024-09-06T01:05:25Z</dcterms:created>
  <dcterms:modified xsi:type="dcterms:W3CDTF">2026-09-14T03:50:54Z</dcterms:modified>
</cp:coreProperties>
</file>